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495" windowHeight="2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<sst xmlns="http://schemas.openxmlformats.org/spreadsheetml/2006/main" count="71" uniqueCount="55">
  <si>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TINGKAT BAWAH</t>
  </si>
  <si>
    <t>TINGKAT MEZANINE</t>
  </si>
  <si>
    <t>TINGKAT PERTAMA</t>
  </si>
  <si>
    <t>TINGKAT KEDUA</t>
  </si>
  <si>
    <t>TINGKAT KENAN &amp; KEATAS</t>
  </si>
  <si>
    <t>TIBANAH TERTUTUP</t>
  </si>
  <si>
    <t>CAJ PEMBANGUNAN</t>
  </si>
  <si>
    <t>DAFTAR FAIL</t>
  </si>
  <si>
    <t>SEPTIC TANK / FILTER BAD</t>
  </si>
  <si>
    <t>SIJIL ELEKTRIK &amp; AIR</t>
  </si>
  <si>
    <t>PAPAN TANDA</t>
  </si>
  <si>
    <t>KADAR 9M PERSEGI</t>
  </si>
  <si>
    <t>JENIS</t>
  </si>
  <si>
    <t>BIL</t>
  </si>
  <si>
    <t>JUMLAH</t>
  </si>
  <si>
    <t>LUAS LANTAI (METER PESEGI)</t>
  </si>
  <si>
    <t>TINGKAT KETIGA</t>
  </si>
  <si>
    <t>RUMAH KEDIAMAN/TERES</t>
  </si>
  <si>
    <t>RUMAH KEDAI/PEJABAT</t>
  </si>
  <si>
    <t>FEE ALAT-ALAT SINATARI</t>
  </si>
  <si>
    <t>SINK</t>
  </si>
  <si>
    <t>BASIN</t>
  </si>
  <si>
    <t>WC/SWC</t>
  </si>
  <si>
    <t>UNRINAL</t>
  </si>
  <si>
    <t>LONG BATH</t>
  </si>
  <si>
    <t>JUMLAH UNIT BANGUNAN        :</t>
  </si>
  <si>
    <t>BANGUNAN PERTAMA (BAYARAN PENUH)</t>
  </si>
  <si>
    <t>BANGUNAN KEDUA HINGGA KELIMA</t>
  </si>
  <si>
    <t>PAGAR</t>
  </si>
  <si>
    <t>P/UNIT</t>
  </si>
  <si>
    <t>X 90% RM</t>
  </si>
  <si>
    <t>RM</t>
  </si>
  <si>
    <t>BIL UNIT</t>
  </si>
  <si>
    <t>BANGUNAN KEENAM KE ATAS</t>
  </si>
  <si>
    <t>X 85% RM</t>
  </si>
  <si>
    <t xml:space="preserve">JUMLAH </t>
  </si>
  <si>
    <t>TAP SHW</t>
  </si>
  <si>
    <t>JUMLAH BAYARAN PROSES PELAN BANGUNAN</t>
  </si>
  <si>
    <t>JUMLAH BAYARAN     (RM)</t>
  </si>
  <si>
    <t>TERTAKLUK KPD MIN    (RM)</t>
  </si>
  <si>
    <t>NO.FAIL   :</t>
  </si>
  <si>
    <t>LOT-LOT/PT:</t>
  </si>
  <si>
    <t>MUKIM:</t>
  </si>
  <si>
    <t>DAERAH:</t>
  </si>
  <si>
    <t>CAD :</t>
  </si>
  <si>
    <t>UNIT RUMAH:</t>
  </si>
  <si>
    <t>TINGKAT:</t>
  </si>
  <si>
    <t xml:space="preserve">*SETELAH TOLAK DAFTAR FAIL &amp; PAPAN TANDA RM 70.00 P/UNIT </t>
  </si>
  <si>
    <t>UNTUK UNIT SETERUSNYA.                      RM:</t>
  </si>
  <si>
    <t>BORANG BAYARAN</t>
  </si>
  <si>
    <t>NAMA PEMOHON :</t>
  </si>
  <si>
    <t xml:space="preserve">JENIS PEMBIAYAAN : </t>
  </si>
  <si>
    <t>MAJLIS DAERAH GUA MUSANG</t>
  </si>
  <si>
    <t>BORANG BAYARAN PROSESAN KELULUSAN PELAN (SEBAGAIMANA KEHENDAK UKBS 1984)</t>
  </si>
  <si>
    <t>MDGM:(OSC)22/    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</si>
</sst>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0" fontId="34" fillId="0" borderId="0" xfId="0" applyFont="1" applyAlignment="1">
      <alignment/>
    </xf>
    <xf numFmtId="43" fontId="34" fillId="0" borderId="0" xfId="0" applyNumberFormat="1" applyFont="1" applyAlignment="1">
      <alignment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 applyBorder="1" applyAlignment="1">
      <alignment/>
    </xf>
    <xf numFmtId="43" fontId="34" fillId="0" borderId="0" xfId="0" applyNumberFormat="1" applyFont="1" applyAlignment="1">
      <alignment horizontal="right"/>
    </xf>
    <xf numFmtId="0" fontId="34" fillId="0" borderId="10" xfId="0" applyFont="1" applyBorder="1" applyAlignment="1">
      <alignment/>
    </xf>
    <xf numFmtId="43" fontId="34" fillId="0" borderId="10" xfId="0" applyNumberFormat="1" applyFont="1" applyBorder="1" applyAlignment="1">
      <alignment/>
    </xf>
    <xf numFmtId="43" fontId="34" fillId="0" borderId="10" xfId="0" applyNumberFormat="1" applyFont="1" applyBorder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43" fontId="34" fillId="0" borderId="1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11" xfId="0" applyNumberFormat="1" applyBorder="1" applyAlignment="1">
      <alignment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43" fontId="34" fillId="0" borderId="11" xfId="0" applyNumberFormat="1" applyFont="1" applyBorder="1" applyAlignment="1">
      <alignment/>
    </xf>
    <xf numFmtId="43" fontId="34" fillId="0" borderId="11" xfId="0" applyNumberFormat="1" applyFont="1" applyBorder="1" applyAlignment="1">
      <alignment horizontal="right"/>
    </xf>
    <xf numFmtId="43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34" fillId="0" borderId="11" xfId="0" applyFont="1" applyBorder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3" fontId="0" fillId="0" borderId="12" xfId="0" applyNumberFormat="1" applyBorder="1" applyAlignment="1">
      <alignment horizontal="right"/>
    </xf>
    <xf numFmtId="4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5" xfId="0" applyNumberFormat="1" applyBorder="1" applyAlignment="1">
      <alignment horizontal="right"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8" xfId="0" applyNumberFormat="1" applyBorder="1" applyAlignment="1">
      <alignment/>
    </xf>
    <xf numFmtId="0" fontId="34" fillId="0" borderId="14" xfId="0" applyFont="1" applyBorder="1" applyAlignment="1">
      <alignment/>
    </xf>
    <xf numFmtId="0" fontId="0" fillId="0" borderId="19" xfId="0" applyBorder="1" applyAlignment="1">
      <alignment/>
    </xf>
    <xf numFmtId="43" fontId="0" fillId="0" borderId="20" xfId="0" applyNumberFormat="1" applyBorder="1" applyAlignment="1">
      <alignment/>
    </xf>
    <xf numFmtId="0" fontId="34" fillId="0" borderId="19" xfId="0" applyFont="1" applyBorder="1" applyAlignment="1">
      <alignment/>
    </xf>
    <xf numFmtId="43" fontId="34" fillId="0" borderId="20" xfId="0" applyNumberFormat="1" applyFont="1" applyBorder="1" applyAlignment="1">
      <alignment/>
    </xf>
    <xf numFmtId="0" fontId="34" fillId="0" borderId="13" xfId="0" applyFont="1" applyBorder="1" applyAlignment="1">
      <alignment/>
    </xf>
    <xf numFmtId="0" fontId="37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1914525</xdr:colOff>
      <xdr:row>0</xdr:row>
      <xdr:rowOff>47625</xdr:rowOff>
    </xdr:from>
    <xdr:to>
      <xdr:col>3</xdr:col>
      <xdr:colOff>38100</xdr:colOff>
      <xdr:row>2</xdr:row>
      <xdr:rowOff>219075</xdr:rowOff>
    </xdr:to>
    <xdr:sp>
      <xdr:nvSpPr>
        <xdr:cNvPr id="1" name="Rounded Rectangle 1"/>
        <xdr:cNvSpPr>
          <a:spLocks/>
        </xdr:cNvSpPr>
      </xdr:nvSpPr>
      <xdr:spPr>
        <a:xfrm>
          <a:off x="2190750" y="47625"/>
          <a:ext cx="1133475" cy="5524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2076450</xdr:colOff>
      <xdr:row>0</xdr:row>
      <xdr:rowOff>0</xdr:rowOff>
    </xdr:from>
    <xdr:to>
      <xdr:col>2</xdr:col>
      <xdr:colOff>619125</xdr:colOff>
      <xdr:row>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zoomScalePageLayoutView="0" workbookViewId="0" topLeftCell="A1">
      <selection activeCell="R29" sqref="R29"/>
    </sheetView>
  </sheetViews>
  <sheetFormatPr defaultColWidth="9.140625" defaultRowHeight="15"/>
  <cols>
    <col min="1" max="1" width="4.140625" style="0" customWidth="1"/>
    <col min="2" max="2" width="32.57421875" style="0" customWidth="1"/>
    <col min="3" max="3" width="12.57421875" style="0" customWidth="1"/>
    <col min="4" max="4" width="13.7109375" style="2" customWidth="1"/>
    <col min="5" max="5" width="11.140625" style="2" customWidth="1"/>
    <col min="6" max="6" width="13.28125" style="2" customWidth="1"/>
  </cols>
  <sheetData>
    <row r="1" spans="1:6" ht="15">
      <c r="A1" s="28"/>
      <c r="B1" s="28"/>
      <c r="C1" s="28"/>
      <c r="D1" s="28"/>
      <c r="E1" s="28" t="s">
        <v>49</v>
      </c>
      <c r="F1" s="28"/>
    </row>
    <row r="2" spans="1:6" ht="15">
      <c r="A2" s="28"/>
      <c r="B2" s="28"/>
      <c r="C2" s="28"/>
      <c r="D2" s="28"/>
      <c r="E2" s="28"/>
      <c r="F2" s="28"/>
    </row>
    <row r="3" spans="1:5" ht="18.75">
      <c r="A3" s="16"/>
      <c r="D3" s="2" t="s">
        <v>40</v>
      </c>
      <c r="E3" s="2" t="s">
        <v>54</v>
      </c>
    </row>
    <row r="4" spans="1:6" ht="21">
      <c r="A4" s="47" t="s">
        <v>52</v>
      </c>
      <c r="B4" s="47"/>
      <c r="C4" s="47"/>
      <c r="D4" s="47"/>
      <c r="E4" s="47"/>
      <c r="F4" s="47"/>
    </row>
    <row r="5" ht="15">
      <c r="A5" t="s">
        <v>53</v>
      </c>
    </row>
    <row r="6" spans="2:4" ht="15">
      <c r="B6" t="s">
        <v>50</v>
      </c>
      <c r="D6" s="2" t="s">
        <v>51</v>
      </c>
    </row>
    <row r="7" spans="2:5" ht="15">
      <c r="B7" t="s">
        <v>44</v>
      </c>
      <c r="C7" s="17" t="s">
        <v>45</v>
      </c>
      <c r="D7" s="5"/>
      <c r="E7" s="5" t="s">
        <v>46</v>
      </c>
    </row>
    <row r="8" spans="2:5" ht="15">
      <c r="B8" t="s">
        <v>41</v>
      </c>
      <c r="C8" s="17" t="s">
        <v>42</v>
      </c>
      <c r="D8" s="5"/>
      <c r="E8" s="5" t="s">
        <v>43</v>
      </c>
    </row>
    <row r="9" spans="1:10" ht="60">
      <c r="A9" s="14" t="s">
        <v>13</v>
      </c>
      <c r="B9" s="14" t="s">
        <v>12</v>
      </c>
      <c r="C9" s="14" t="s">
        <v>15</v>
      </c>
      <c r="D9" s="15" t="s">
        <v>11</v>
      </c>
      <c r="E9" s="15" t="s">
        <v>39</v>
      </c>
      <c r="F9" s="15" t="s">
        <v>38</v>
      </c>
      <c r="G9" s="1"/>
      <c r="H9" s="1"/>
      <c r="I9" s="1"/>
      <c r="J9" s="1"/>
    </row>
    <row r="10" spans="1:6" ht="15">
      <c r="A10" s="18">
        <v>1</v>
      </c>
      <c r="B10" s="18" t="s">
        <v>0</v>
      </c>
      <c r="C10" s="19"/>
      <c r="D10" s="25">
        <v>7</v>
      </c>
      <c r="E10" s="20">
        <v>70</v>
      </c>
      <c r="F10" s="20">
        <f>SUM(C10*7/9)</f>
        <v>0</v>
      </c>
    </row>
    <row r="11" spans="1:6" ht="15">
      <c r="A11" s="18">
        <v>2</v>
      </c>
      <c r="B11" s="18" t="s">
        <v>1</v>
      </c>
      <c r="C11" s="19"/>
      <c r="D11" s="25">
        <v>7</v>
      </c>
      <c r="E11" s="20">
        <v>70</v>
      </c>
      <c r="F11" s="20">
        <f>SUM(C11*7/9)</f>
        <v>0</v>
      </c>
    </row>
    <row r="12" spans="1:6" ht="15">
      <c r="A12" s="18">
        <v>3</v>
      </c>
      <c r="B12" s="18" t="s">
        <v>2</v>
      </c>
      <c r="C12" s="19"/>
      <c r="D12" s="25">
        <v>6</v>
      </c>
      <c r="E12" s="20">
        <v>60</v>
      </c>
      <c r="F12" s="20">
        <f>SUM(C12*6/9)</f>
        <v>0</v>
      </c>
    </row>
    <row r="13" spans="1:6" ht="15">
      <c r="A13" s="18">
        <v>4</v>
      </c>
      <c r="B13" s="18" t="s">
        <v>3</v>
      </c>
      <c r="C13" s="19"/>
      <c r="D13" s="25">
        <v>5</v>
      </c>
      <c r="E13" s="20">
        <v>50</v>
      </c>
      <c r="F13" s="20">
        <f>SUM(C13*5/9)</f>
        <v>0</v>
      </c>
    </row>
    <row r="14" spans="1:6" ht="15">
      <c r="A14" s="18">
        <v>5</v>
      </c>
      <c r="B14" s="18" t="s">
        <v>16</v>
      </c>
      <c r="C14" s="19"/>
      <c r="D14" s="25">
        <v>4</v>
      </c>
      <c r="E14" s="20">
        <v>40</v>
      </c>
      <c r="F14" s="20">
        <f>SUM(C14*4/9)</f>
        <v>0</v>
      </c>
    </row>
    <row r="15" spans="1:6" ht="15">
      <c r="A15" s="18">
        <v>6</v>
      </c>
      <c r="B15" s="18" t="s">
        <v>4</v>
      </c>
      <c r="C15" s="19"/>
      <c r="D15" s="25">
        <v>3</v>
      </c>
      <c r="E15" s="20">
        <v>30</v>
      </c>
      <c r="F15" s="20">
        <f>SUM(C15*3/9)</f>
        <v>0</v>
      </c>
    </row>
    <row r="16" spans="1:6" ht="15">
      <c r="A16" s="18">
        <v>7</v>
      </c>
      <c r="B16" s="18" t="s">
        <v>5</v>
      </c>
      <c r="C16" s="19"/>
      <c r="D16" s="25">
        <v>1.5</v>
      </c>
      <c r="E16" s="20">
        <v>15</v>
      </c>
      <c r="F16" s="20">
        <f>SUM(C16*3/9)</f>
        <v>0</v>
      </c>
    </row>
    <row r="17" spans="1:6" ht="15">
      <c r="A17" s="18">
        <v>8</v>
      </c>
      <c r="B17" s="18" t="s">
        <v>5</v>
      </c>
      <c r="C17" s="30"/>
      <c r="D17" s="25"/>
      <c r="E17" s="20">
        <v>5</v>
      </c>
      <c r="F17" s="20"/>
    </row>
    <row r="18" spans="1:6" s="3" customFormat="1" ht="15">
      <c r="A18" s="41"/>
      <c r="B18" s="7"/>
      <c r="C18" s="13"/>
      <c r="D18" s="27" t="s">
        <v>14</v>
      </c>
      <c r="E18" s="24" t="s">
        <v>31</v>
      </c>
      <c r="F18" s="23">
        <f>SUM(F10:F17)</f>
        <v>0</v>
      </c>
    </row>
    <row r="19" spans="1:6" s="3" customFormat="1" ht="15">
      <c r="A19" s="44"/>
      <c r="B19" s="3" t="s">
        <v>19</v>
      </c>
      <c r="C19" s="12"/>
      <c r="D19" s="8"/>
      <c r="E19" s="4"/>
      <c r="F19" s="45"/>
    </row>
    <row r="20" spans="1:6" ht="15">
      <c r="A20" s="18">
        <v>9</v>
      </c>
      <c r="B20" s="18" t="s">
        <v>20</v>
      </c>
      <c r="C20" s="19"/>
      <c r="D20" s="25">
        <v>5</v>
      </c>
      <c r="E20" s="20" t="s">
        <v>29</v>
      </c>
      <c r="F20" s="20">
        <f aca="true" t="shared" si="0" ref="F20:F25">SUM(C20*5)</f>
        <v>0</v>
      </c>
    </row>
    <row r="21" spans="1:6" ht="15">
      <c r="A21" s="18">
        <v>10</v>
      </c>
      <c r="B21" s="18" t="s">
        <v>21</v>
      </c>
      <c r="C21" s="19"/>
      <c r="D21" s="25">
        <v>5</v>
      </c>
      <c r="E21" s="20" t="s">
        <v>29</v>
      </c>
      <c r="F21" s="20">
        <f t="shared" si="0"/>
        <v>0</v>
      </c>
    </row>
    <row r="22" spans="1:6" ht="15">
      <c r="A22" s="18">
        <v>11</v>
      </c>
      <c r="B22" s="18" t="s">
        <v>22</v>
      </c>
      <c r="C22" s="19"/>
      <c r="D22" s="25">
        <v>5</v>
      </c>
      <c r="E22" s="20" t="s">
        <v>29</v>
      </c>
      <c r="F22" s="20">
        <f t="shared" si="0"/>
        <v>0</v>
      </c>
    </row>
    <row r="23" spans="1:6" ht="15">
      <c r="A23" s="18">
        <v>12</v>
      </c>
      <c r="B23" s="18" t="s">
        <v>36</v>
      </c>
      <c r="C23" s="19"/>
      <c r="D23" s="25">
        <v>5</v>
      </c>
      <c r="E23" s="20" t="s">
        <v>29</v>
      </c>
      <c r="F23" s="20">
        <f t="shared" si="0"/>
        <v>0</v>
      </c>
    </row>
    <row r="24" spans="1:6" ht="15">
      <c r="A24" s="18">
        <v>13</v>
      </c>
      <c r="B24" s="18" t="s">
        <v>23</v>
      </c>
      <c r="C24" s="19"/>
      <c r="D24" s="25">
        <v>5</v>
      </c>
      <c r="E24" s="20" t="s">
        <v>29</v>
      </c>
      <c r="F24" s="20">
        <f t="shared" si="0"/>
        <v>0</v>
      </c>
    </row>
    <row r="25" spans="1:6" ht="15">
      <c r="A25" s="18">
        <v>14</v>
      </c>
      <c r="B25" s="18" t="s">
        <v>24</v>
      </c>
      <c r="C25" s="19"/>
      <c r="D25" s="25">
        <v>5</v>
      </c>
      <c r="E25" s="20" t="s">
        <v>29</v>
      </c>
      <c r="F25" s="20">
        <f t="shared" si="0"/>
        <v>0</v>
      </c>
    </row>
    <row r="26" spans="1:6" s="3" customFormat="1" ht="15">
      <c r="A26" s="46"/>
      <c r="B26" s="7"/>
      <c r="C26" s="13"/>
      <c r="D26" s="27" t="s">
        <v>14</v>
      </c>
      <c r="E26" s="24" t="s">
        <v>31</v>
      </c>
      <c r="F26" s="23">
        <f>SUM(F20:F25)</f>
        <v>0</v>
      </c>
    </row>
    <row r="27" spans="1:6" ht="15">
      <c r="A27" s="18">
        <v>15</v>
      </c>
      <c r="B27" s="18" t="s">
        <v>7</v>
      </c>
      <c r="C27" s="19"/>
      <c r="D27" s="25">
        <v>50</v>
      </c>
      <c r="E27" s="20"/>
      <c r="F27" s="20">
        <f>SUM(C27*50)</f>
        <v>0</v>
      </c>
    </row>
    <row r="28" spans="1:6" ht="15">
      <c r="A28" s="18">
        <v>16</v>
      </c>
      <c r="B28" s="18" t="s">
        <v>8</v>
      </c>
      <c r="C28" s="19"/>
      <c r="D28" s="25">
        <v>20</v>
      </c>
      <c r="E28" s="20"/>
      <c r="F28" s="20">
        <f>SUM(C28*20)</f>
        <v>0</v>
      </c>
    </row>
    <row r="29" spans="1:6" ht="15">
      <c r="A29" s="18">
        <v>17</v>
      </c>
      <c r="B29" s="18" t="s">
        <v>9</v>
      </c>
      <c r="C29" s="19"/>
      <c r="D29" s="25">
        <v>40</v>
      </c>
      <c r="E29" s="20"/>
      <c r="F29" s="20">
        <f>SUM(C29*40)</f>
        <v>0</v>
      </c>
    </row>
    <row r="30" spans="1:6" ht="15">
      <c r="A30" s="18">
        <v>18</v>
      </c>
      <c r="B30" s="18" t="s">
        <v>10</v>
      </c>
      <c r="C30" s="19"/>
      <c r="D30" s="25">
        <v>20</v>
      </c>
      <c r="E30" s="20"/>
      <c r="F30" s="20">
        <f>SUM(C30*20)</f>
        <v>0</v>
      </c>
    </row>
    <row r="31" spans="1:6" s="3" customFormat="1" ht="15">
      <c r="A31" s="41"/>
      <c r="B31" s="7"/>
      <c r="C31" s="7"/>
      <c r="D31" s="27" t="s">
        <v>14</v>
      </c>
      <c r="E31" s="24" t="s">
        <v>31</v>
      </c>
      <c r="F31" s="23">
        <f>SUM(F27:F30)</f>
        <v>0</v>
      </c>
    </row>
    <row r="32" spans="1:6" ht="15">
      <c r="A32" s="42"/>
      <c r="C32" s="6" t="s">
        <v>32</v>
      </c>
      <c r="D32" s="5"/>
      <c r="F32" s="43"/>
    </row>
    <row r="33" spans="1:6" ht="15">
      <c r="A33" s="18"/>
      <c r="B33" s="18" t="s">
        <v>25</v>
      </c>
      <c r="C33" s="19"/>
      <c r="D33" s="25"/>
      <c r="E33" s="20"/>
      <c r="F33" s="20"/>
    </row>
    <row r="34" spans="1:6" ht="15">
      <c r="A34" s="18">
        <v>19</v>
      </c>
      <c r="B34" s="29" t="s">
        <v>26</v>
      </c>
      <c r="C34" s="29"/>
      <c r="D34" s="31"/>
      <c r="E34" s="31" t="s">
        <v>31</v>
      </c>
      <c r="F34" s="32">
        <f>SUM(F18+F26+F31)</f>
        <v>0</v>
      </c>
    </row>
    <row r="35" spans="1:6" ht="15">
      <c r="A35" s="33" t="s">
        <v>47</v>
      </c>
      <c r="B35" s="34"/>
      <c r="C35" s="35"/>
      <c r="D35" s="36"/>
      <c r="E35" s="36"/>
      <c r="F35" s="37"/>
    </row>
    <row r="36" spans="1:6" ht="15">
      <c r="A36" s="48" t="s">
        <v>48</v>
      </c>
      <c r="B36" s="49"/>
      <c r="C36" s="38">
        <f>SUM(F34-70)</f>
        <v>-70</v>
      </c>
      <c r="D36" s="39"/>
      <c r="E36" s="39"/>
      <c r="F36" s="40"/>
    </row>
    <row r="37" spans="1:6" s="3" customFormat="1" ht="15">
      <c r="A37" s="26">
        <v>20</v>
      </c>
      <c r="B37" s="18" t="s">
        <v>27</v>
      </c>
      <c r="C37" s="19"/>
      <c r="D37" s="25">
        <f>SUM(C37*C36)</f>
        <v>0</v>
      </c>
      <c r="E37" s="25" t="s">
        <v>30</v>
      </c>
      <c r="F37" s="20">
        <f>SUM(D37*90%)</f>
        <v>0</v>
      </c>
    </row>
    <row r="38" spans="1:6" ht="15">
      <c r="A38" s="18">
        <v>21</v>
      </c>
      <c r="B38" s="18" t="s">
        <v>33</v>
      </c>
      <c r="C38" s="19"/>
      <c r="D38" s="25">
        <f>SUM(C38*C36)</f>
        <v>0</v>
      </c>
      <c r="E38" s="25" t="s">
        <v>34</v>
      </c>
      <c r="F38" s="20">
        <f>SUM(D38*85%)</f>
        <v>0</v>
      </c>
    </row>
    <row r="39" spans="1:6" s="3" customFormat="1" ht="15">
      <c r="A39" s="21"/>
      <c r="C39" s="22"/>
      <c r="D39" s="27" t="s">
        <v>35</v>
      </c>
      <c r="E39" s="24" t="s">
        <v>31</v>
      </c>
      <c r="F39" s="23">
        <f>SUM(F34:F38)</f>
        <v>0</v>
      </c>
    </row>
    <row r="40" spans="1:6" ht="15">
      <c r="A40" s="18">
        <v>22</v>
      </c>
      <c r="B40" s="18" t="s">
        <v>28</v>
      </c>
      <c r="C40" s="19"/>
      <c r="D40" s="25">
        <v>24</v>
      </c>
      <c r="E40" s="20"/>
      <c r="F40" s="20">
        <f>SUM(C40*24)</f>
        <v>0</v>
      </c>
    </row>
    <row r="41" spans="1:6" s="3" customFormat="1" ht="15">
      <c r="A41" s="21"/>
      <c r="B41" s="21" t="s">
        <v>6</v>
      </c>
      <c r="C41" s="22"/>
      <c r="D41" s="24"/>
      <c r="E41" s="23"/>
      <c r="F41" s="23"/>
    </row>
    <row r="42" spans="1:6" ht="15">
      <c r="A42" s="18">
        <v>23</v>
      </c>
      <c r="B42" s="18" t="s">
        <v>17</v>
      </c>
      <c r="C42" s="19"/>
      <c r="D42" s="25">
        <v>500</v>
      </c>
      <c r="E42" s="20" t="s">
        <v>29</v>
      </c>
      <c r="F42" s="20">
        <f>SUM(C42*500)</f>
        <v>0</v>
      </c>
    </row>
    <row r="43" spans="1:6" ht="15">
      <c r="A43" s="18">
        <v>24</v>
      </c>
      <c r="B43" s="18" t="s">
        <v>18</v>
      </c>
      <c r="C43" s="19"/>
      <c r="D43" s="25">
        <v>800</v>
      </c>
      <c r="E43" s="20" t="s">
        <v>29</v>
      </c>
      <c r="F43" s="20">
        <f>SUM(C43*800)</f>
        <v>0</v>
      </c>
    </row>
    <row r="44" spans="1:6" ht="15">
      <c r="A44" s="18"/>
      <c r="B44" s="18"/>
      <c r="C44" s="22"/>
      <c r="D44" s="27" t="s">
        <v>14</v>
      </c>
      <c r="E44" s="23"/>
      <c r="F44" s="23">
        <f>SUM(F42:F43)</f>
        <v>0</v>
      </c>
    </row>
    <row r="46" spans="2:6" s="3" customFormat="1" ht="15.75" thickBot="1">
      <c r="B46" s="9" t="s">
        <v>37</v>
      </c>
      <c r="C46" s="9"/>
      <c r="D46" s="10"/>
      <c r="E46" s="11" t="s">
        <v>31</v>
      </c>
      <c r="F46" s="10">
        <f>SUM(F39+F40+F44)</f>
        <v>0</v>
      </c>
    </row>
    <row r="47" ht="15.75" thickTop="1"/>
    <row r="48" ht="15">
      <c r="D48" s="5"/>
    </row>
  </sheetData>
  <sheetProtection/>
  <mergeCells count="2">
    <mergeCell ref="A4:F4"/>
    <mergeCell ref="A36:B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mdpm bangunan</dc:creator>
  <cp:keywords/>
  <dc:description/>
  <cp:lastModifiedBy>USER</cp:lastModifiedBy>
  <cp:lastPrinted>2009-12-02T03:59:31Z</cp:lastPrinted>
  <dcterms:created xsi:type="dcterms:W3CDTF">2008-09-03T01:03:05Z</dcterms:created>
  <dcterms:modified xsi:type="dcterms:W3CDTF">2015-07-09T02:34:03Z</dcterms:modified>
  <cp:category/>
  <cp:version/>
  <cp:contentType/>
  <cp:contentStatus/>
</cp:coreProperties>
</file>